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III 43313 CHVALKOVICE NA HANÉ - DŘEVNOVICE\SOUPIS PRACÍ\"/>
    </mc:Choice>
  </mc:AlternateContent>
  <bookViews>
    <workbookView xWindow="0" yWindow="0" windowWidth="0" windowHeight="0" activeTab="3"/>
  </bookViews>
  <sheets>
    <sheet name="SO 000Ostatní" sheetId="2" r:id="rId1"/>
    <sheet name="SO 000Vedlejší" sheetId="3" r:id="rId2"/>
    <sheet name="SO 101.1" sheetId="4" r:id="rId3"/>
    <sheet name="SO 101.2" sheetId="5" r:id="rId4"/>
  </sheets>
  <calcPr/>
</workbook>
</file>

<file path=xl/calcChain.xml><?xml version="1.0" encoding="utf-8"?>
<calcChain xmlns="http://schemas.openxmlformats.org/spreadsheetml/2006/main">
  <c i="5" l="1" r="I3"/>
  <c r="I35"/>
  <c r="O36"/>
  <c r="I36"/>
  <c r="I26"/>
  <c r="O31"/>
  <c r="I31"/>
  <c r="O27"/>
  <c r="I27"/>
  <c r="I17"/>
  <c r="O22"/>
  <c r="I22"/>
  <c r="O18"/>
  <c r="I18"/>
  <c r="I8"/>
  <c r="O13"/>
  <c r="I13"/>
  <c r="O9"/>
  <c r="I9"/>
  <c i="4" r="I3"/>
  <c r="I92"/>
  <c r="O97"/>
  <c r="I97"/>
  <c r="O93"/>
  <c r="I93"/>
  <c r="I55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<sst xmlns="http://schemas.openxmlformats.org/spreadsheetml/2006/main">
  <si>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</si>
  <si>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</si>
  <si>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</si>
  <si>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</si>
  <si>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</si>
  <si>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2024/0100</t>
  </si>
  <si>
    <t>III/43313 Chvalkovice na Hané - Dřevnovice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</si>
  <si>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</si>
  <si>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</si>
  <si>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</si>
  <si>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</si>
  <si>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</si>
  <si>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</si>
  <si>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</si>
  <si>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</si>
  <si>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</si>
  <si>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</si>
  <si>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</si>
  <si>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</si>
  <si>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</si>
  <si>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</si>
  <si>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</si>
  <si>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</si>
  <si>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</si>
  <si>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</si>
  <si>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</si>
  <si>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</si>
  <si>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</si>
  <si>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</si>
  <si>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</si>
  <si>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</si>
  <si>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</si>
  <si>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</si>
  <si>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</si>
  <si>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</si>
  <si>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</si>
  <si>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</si>
  <si>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</si>
  <si>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</si>
  <si>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</si>
  <si>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</si>
  <si>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</si>
  <si>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</si>
  <si>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</si>
  <si>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Vše v režii zhotovitele.</t>
  </si>
  <si>
    <t>VV</t>
  </si>
  <si>
    <t>&lt;vv&gt;&lt;/vv&gt; 1.000000 = 1,000 [A]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</si>
  <si>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</si>
  <si>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</si>
  <si>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</si>
  <si>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</si>
  <si>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</si>
  <si>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</si>
  <si>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</si>
  <si>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</si>
  <si>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</si>
  <si>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</si>
  <si>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</si>
  <si>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</si>
  <si>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</si>
  <si>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</si>
  <si>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</si>
  <si>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</si>
  <si>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</si>
  <si>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</si>
  <si>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101.1</t>
  </si>
  <si>
    <t>Silnice III/43313 - úsek 1</t>
  </si>
  <si>
    <t>014122</t>
  </si>
  <si>
    <t>POPLATKY ZA SKLÁDKU TYP S-OO (OSTATNÍ ODPAD)</t>
  </si>
  <si>
    <t>T</t>
  </si>
  <si>
    <t>obj.hmotnost 2300kg/m3</t>
  </si>
  <si>
    <t>pol. 12920 82,68*2,3 = 190,164 [A]_x000d_
pol. 12932 3308,4*0.5*2.3 = 3804,660 [B]_x000d_
pol. 129946 60,6*0,05 *2,3 = 6,969 [C]_x000d_
Mezisoučet = 4001,793 [D]</t>
  </si>
  <si>
    <t>zahrnuje veškeré poplatky provozovateli skládky související s uložením odpadu na skládce.</t>
  </si>
  <si>
    <t>014132</t>
  </si>
  <si>
    <t>POPLATKY ZA SKLÁDKU TYP S-NO (NEBEZPEČNÝ ODPAD)</t>
  </si>
  <si>
    <t xml:space="preserve">"obj. hmotnost 2400 kg/m3"_x000d_
 "dle pol:"_x000d_
 113726:  205,66*2.4 = 493,584 [A]_x000d_
 113136: 112,0*2.4 = 268,800 [C]_x000d_
 113763: 0,025*0,012*17,9*2,4 = 0,013 [D]_x000d_
Mezisoučet = 762,397 [G]</t>
  </si>
  <si>
    <t>1</t>
  </si>
  <si>
    <t>Zemní práce</t>
  </si>
  <si>
    <t>113136</t>
  </si>
  <si>
    <t>ODSTRANĚNÍ KRYTU ZPEVNĚNÝCH PLOCH S ASFALT POJIVEM, ODVOZ DO 12KM</t>
  </si>
  <si>
    <t>M3</t>
  </si>
  <si>
    <t>"Odstranění konstrukce vozovky na ZÚ a KÚ - penetrační makadam tl. 500mm, odvoz na skládku nebezpečného odpadu"_x000d_
 (20+20)*5.6*0.5 = 112,000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</si>
  <si>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</si>
  <si>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113726</t>
  </si>
  <si>
    <t>FRÉZOVÁNÍ ZPEVNĚNÝCH PLOCH ASFALTOVÝCH, ODVOZ DO 12KM</t>
  </si>
  <si>
    <t>"frézování vozovky tl. 50mm, odvoz na skládku nebezp. odpadu"_x000d_
 "sanace krajnice:"_x000d_
 1,25*(1676.59-40)*2*0.05 = 204,574 [A]_x000d_
 "sjezd v km 0,380:"_x000d_
 21,8 m2 * prům. tl. 0.05 m = 1,090 [B]_x000d_
 A+B = 205,664 [C]</t>
  </si>
  <si>
    <t>113763</t>
  </si>
  <si>
    <t>FRÉZOVÁNÍ DRÁŽKY PRŮŘEZU DO 300MM2 V ASFALTOVÉ VOZOVCE</t>
  </si>
  <si>
    <t>M</t>
  </si>
  <si>
    <t>Včetně odvozu na skládku.</t>
  </si>
  <si>
    <t>"odměřeno v AutoCadu ze situace"_x000d_
 "řezání spar do asfaltu - drážka 25mm x 12mm"_x000d_
 4,9+4,3+8,7 = 17,900 [A]</t>
  </si>
  <si>
    <t>Položka zahrnuje veškerou manipulaci s vybouranou sutí a s vybouranými hmotami vč. uložení na skládku.</t>
  </si>
  <si>
    <t>12920</t>
  </si>
  <si>
    <t>ČIŠTĚNÍ KRAJNIC OD NÁNOSU</t>
  </si>
  <si>
    <t>Čištění krajnic š.0.5m, tl. 0,05m, včetně odvozu na skládku.</t>
  </si>
  <si>
    <t>(563.1+1106.2+192.2+175.9+178.8+460.2+355.8+178.4+96.6)* 0.5*0.05 m = 82,680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</si>
  <si>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</si>
  <si>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</si>
  <si>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</si>
  <si>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563.1+1106.3+192.2+176.5+179.3+460.2+355.8+178.4+96.6 = 3308,400 [A]</t>
  </si>
  <si>
    <t>129946</t>
  </si>
  <si>
    <t>ČIŠTĚNÍ POTRUBÍ DN DO 400MM</t>
  </si>
  <si>
    <t>7.6+7.1+20.0+7.6+6.4+6.3+5.6 = 60,600 [A]</t>
  </si>
  <si>
    <t>17310</t>
  </si>
  <si>
    <t>ZEMNÍ KRAJNICE A DOSYPÁVKY SE ZHUTNĚNÍM</t>
  </si>
  <si>
    <t>1676,59*2*0,07 m2 = 234,723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</si>
  <si>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</si>
  <si>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</si>
  <si>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</si>
  <si>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M2</t>
  </si>
  <si>
    <t>(118.5+113.9+23.5+14.7+27.1+17.6+19.3+17.8)+1,25*(1676.59-40)*2 = 4443,875 [A]</t>
  </si>
  <si>
    <t>položka zahrnuje úpravu pláně včetně vyrovnání výškových rozdílů. Míru zhutnění určuje projekt.</t>
  </si>
  <si>
    <t>2</t>
  </si>
  <si>
    <t>Základy</t>
  </si>
  <si>
    <t>21461</t>
  </si>
  <si>
    <t>SEPARAČNÍ GEOTEXTILIE</t>
  </si>
  <si>
    <t>"odměřeno v AutoCadu ze situace"_x000d_
 "Separačně-filtrační geotextilie dle TP97, typ S2, tab 5 (podrobnější parametry viz vzorový řez)"_x000d_
 (118.5+113.9+23.5+14.7+27.1+17.6+19.3+17.8)*1.1 = 387,640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</si>
  <si>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</si>
  <si>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</si>
  <si>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</si>
  <si>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56330</t>
  </si>
  <si>
    <t>VOZOVKOVÉ VRSTVY ZE ŠTĚRKODRTI</t>
  </si>
  <si>
    <t>"Dosypávka konstrukce vozovky v krajnicích_x000d_
 "ŠD 0/32"_x000d_
 50,0 = 50,000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</si>
  <si>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</si>
  <si>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</si>
  <si>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</si>
  <si>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"ŠD 0/32:"_x000d_
 108.1+103.6+19.4+11.8+22.8+14.2+15.7+14.4 = 310,000 [A]_x000d_
 "ŠD 0/63"_x000d_
 118.5+113.9+23.5+14.7+27.1+17.6+19.3+17.8 = 352,400 [B]_x000d_
 A+B = 662,400 [C]</t>
  </si>
  <si>
    <t>56962</t>
  </si>
  <si>
    <t>ZPEVNĚNÍ KRAJNIC Z RECYKLOVANÉHO MATERIÁLU TL DO 100MM</t>
  </si>
  <si>
    <t>fr. 0/22, tl.100 mm</t>
  </si>
  <si>
    <t>"nezpevněná krajnice R-mat, tl. 100mm (z toho 800m2 bude použito z úseku 2)"_x000d_
 (563.1+1106.3+192.2+176.5+179.3+460.2+355.8+178.4+96.6)*0.5 = 1654,200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</si>
  <si>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</si>
  <si>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</si>
  <si>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</si>
  <si>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 xml:space="preserve">"infiltrační postřik z kat. emulze 1,0 kg/m2, vč. podrceni fr. 4/8,  PS-C, 3kg/m2"_x000d_
 108.1+103.6+19.4+11.8+22.8+14.2+15.7+14.4+4091,48 = 4401,480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</si>
  <si>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</si>
  <si>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</si>
  <si>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</si>
  <si>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"spojovací postřík z. kat. emulze 0,35 kg/m2"_x000d_
 97.9+93.5+15.5+9.1+18.9+11.2+12.4+11.3+7812.60+8075.4+8371.1 = 24528,900 [A]</t>
  </si>
  <si>
    <t>574A44</t>
  </si>
  <si>
    <t>ASFALTOVÝ BETON PRO OBRUSNÉ VRSTVY ACO 11+ TL. 50MM</t>
  </si>
  <si>
    <t>93.5+89.6+14.0+8.1+17.4+10.0+11.2+10.1+7549,8 = 7803,700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</si>
  <si>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</si>
  <si>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</si>
  <si>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</si>
  <si>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16+, tl. 50 mm</t>
  </si>
  <si>
    <t>97.9+93.5+15.5+9.1+18.9+11.2+12.4+11.3+7812,60 = 8082,400 [A]</t>
  </si>
  <si>
    <t>574E06</t>
  </si>
  <si>
    <t>ASFALTOVÝ BETON PRO PODKLADNÍ VRSTVY ACP 16+, 16S</t>
  </si>
  <si>
    <t>ACP 16+</t>
  </si>
  <si>
    <t>"vyrovnávka"_x000d_
 251,4 = 251,400 [A]</t>
  </si>
  <si>
    <t>574E46</t>
  </si>
  <si>
    <t>ASFALTOVÝ BETON PRO PODKLADNÍ VRSTVY ACP 16+, 16S TL. 50MM</t>
  </si>
  <si>
    <t>ACP 16+ tl. 50 mm</t>
  </si>
  <si>
    <t>"sanace krajnic"_x000d_
 1,25*(1676.59-40)*2 = 4091,475 [A]</t>
  </si>
  <si>
    <t>9</t>
  </si>
  <si>
    <t>Ostatní konstrukce a práce</t>
  </si>
  <si>
    <t>915221</t>
  </si>
  <si>
    <t>VODOR DOPRAV ZNAČ PLASTEM STRUKTURÁLNÍ NEHLUČNÉ - DOD A POKLÁDKA</t>
  </si>
  <si>
    <t>"V4 (0,125)"_x000d_
 2*1676.59*0,125 = 419,148 [A]</t>
  </si>
  <si>
    <t>Položka zahrnuje:
- dodání a pokládku nátěrového materiálu
- předznačení a reflexní úpravu
Položka nezahrnuje:
- x
Způsob měření:
- měří se pouze natíraná plocha</t>
  </si>
  <si>
    <t>931313</t>
  </si>
  <si>
    <t>TĚSNĚNÍ DILATAČ SPAR ASF ZÁLIVKOU PRŮŘ DO 300MM2</t>
  </si>
  <si>
    <t>"odměřeno v AutoCadu ze situace"_x000d_
 "zálivka do drážky (25x12) N2 za horka ČSN EN 14188-1"_x000d_
 4.9+4.3+8.7 = 17,900 [A]</t>
  </si>
  <si>
    <t>položka zahrnuje dodávku a osazení předepsaného materiálu, očištění ploch spáry před úpravou, očištění okolí spáry po úpravě
nezahrnuje těsnící profil</t>
  </si>
  <si>
    <t>SO 101.2</t>
  </si>
  <si>
    <t>Silnice III/43313 - úsek 2</t>
  </si>
  <si>
    <t>11372</t>
  </si>
  <si>
    <t>FRÉZOVÁNÍ ZPEVNĚNÝCH PLOCH ASFALTOVÝCH</t>
  </si>
  <si>
    <t>"odměřeno v AutoCadu ze situace"_x000d_
 "frézování vozovky 50mm - zpětné použití na stavbě (úsek1), nezpevněné krajnice, vč odvozu na meziskládku zhotovitele"_x000d_
 1600*0.05 = 80,000 [A]</t>
  </si>
  <si>
    <t>Položka zahrnuje veškerou manipulaci s vybouranou sutí a s vybouranými hmotami vč. uložení na meziskládku.</t>
  </si>
  <si>
    <t>Odvoz a likvidace v režii zhotovitele.</t>
  </si>
  <si>
    <t>"odměřeno v AutoCadu ze situace"_x000d_
 "řezání spar do asfaltu - drážka 25mm x 12mm"_x000d_
 6,5+6,5+249 = 262,000 [A]</t>
  </si>
  <si>
    <t>Položka zahrnuje veškerou manipulaci s vybouranou sutí a s vybouranými hmotami.</t>
  </si>
  <si>
    <t>1600 = 1600,000 [A]</t>
  </si>
  <si>
    <t>8</t>
  </si>
  <si>
    <t>Potrubí</t>
  </si>
  <si>
    <t>89921</t>
  </si>
  <si>
    <t>VÝŠKOVÁ ÚPRAVA POKLOPŮ</t>
  </si>
  <si>
    <t>KUS</t>
  </si>
  <si>
    <t>5 = 5,000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</si>
  <si>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</si>
  <si>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</si>
  <si>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</si>
  <si>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4 = 4,000 [A]</t>
  </si>
  <si>
    <t>"odměřeno v AutoCadu ze situace"_x000d_
 "zálivka do drážky (25x12) N2 za horka ČSN EN 14188-1"_x000d_
 6,5+6,5+249 = 262,000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</si>
</sst>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SUMIFS(I9:I19,A9:A19,"SD")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SUMIFS(I10:I19,A10:A19,"P")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6"/>
      <c r="C15" s="37"/>
      <c r="D15" s="37"/>
      <c r="E15" s="31" t="s">
        <v>41</v>
      </c>
      <c r="F15" s="37"/>
      <c r="G15" s="37"/>
      <c r="H15" s="37"/>
      <c r="I15" s="37"/>
      <c r="J15" s="38"/>
    </row>
    <row r="16">
      <c r="A16" s="29" t="s">
        <v>29</v>
      </c>
      <c r="B16" s="29">
        <v>6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240">
      <c r="A17" s="29" t="s">
        <v>34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45</v>
      </c>
      <c r="B18" s="36"/>
      <c r="C18" s="37"/>
      <c r="D18" s="37"/>
      <c r="E18" s="39" t="s">
        <v>46</v>
      </c>
      <c r="F18" s="37"/>
      <c r="G18" s="37"/>
      <c r="H18" s="37"/>
      <c r="I18" s="37"/>
      <c r="J18" s="38"/>
    </row>
    <row r="19">
      <c r="A19" s="29" t="s">
        <v>36</v>
      </c>
      <c r="B19" s="40"/>
      <c r="C19" s="41"/>
      <c r="D19" s="41"/>
      <c r="E19" s="42" t="s">
        <v>31</v>
      </c>
      <c r="F19" s="41"/>
      <c r="G19" s="41"/>
      <c r="H19" s="41"/>
      <c r="I19" s="41"/>
      <c r="J1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</v>
      </c>
      <c r="I3" s="16">
        <f>SUMIFS(I9:I33,A9:A33,"SD")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SUMIFS(I10:I33,A10:A33,"P")</f>
        <v>0</v>
      </c>
      <c r="J9" s="28"/>
    </row>
    <row r="10" ht="30">
      <c r="A10" s="29" t="s">
        <v>29</v>
      </c>
      <c r="B10" s="29">
        <v>1</v>
      </c>
      <c r="C10" s="30" t="s">
        <v>48</v>
      </c>
      <c r="D10" s="29" t="s">
        <v>49</v>
      </c>
      <c r="E10" s="31" t="s">
        <v>50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4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4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3</v>
      </c>
      <c r="C13" s="30" t="s">
        <v>51</v>
      </c>
      <c r="D13" s="29" t="s">
        <v>49</v>
      </c>
      <c r="E13" s="31" t="s">
        <v>52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4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4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4</v>
      </c>
      <c r="C16" s="30" t="s">
        <v>53</v>
      </c>
      <c r="D16" s="29" t="s">
        <v>49</v>
      </c>
      <c r="E16" s="31" t="s">
        <v>54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4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4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5</v>
      </c>
      <c r="C19" s="30" t="s">
        <v>55</v>
      </c>
      <c r="D19" s="29" t="s">
        <v>49</v>
      </c>
      <c r="E19" s="31" t="s">
        <v>56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4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4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8</v>
      </c>
      <c r="C22" s="30" t="s">
        <v>57</v>
      </c>
      <c r="D22" s="29" t="s">
        <v>49</v>
      </c>
      <c r="E22" s="31" t="s">
        <v>58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4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4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14</v>
      </c>
      <c r="C25" s="30" t="s">
        <v>59</v>
      </c>
      <c r="D25" s="29" t="s">
        <v>49</v>
      </c>
      <c r="E25" s="31" t="s">
        <v>60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4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4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15</v>
      </c>
      <c r="C28" s="30" t="s">
        <v>61</v>
      </c>
      <c r="D28" s="29" t="s">
        <v>49</v>
      </c>
      <c r="E28" s="31" t="s">
        <v>62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4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4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18</v>
      </c>
      <c r="C31" s="30" t="s">
        <v>63</v>
      </c>
      <c r="D31" s="29" t="s">
        <v>49</v>
      </c>
      <c r="E31" s="31" t="s">
        <v>64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4" t="s">
        <v>31</v>
      </c>
      <c r="F32" s="37"/>
      <c r="G32" s="37"/>
      <c r="H32" s="37"/>
      <c r="I32" s="37"/>
      <c r="J32" s="38"/>
    </row>
    <row r="33">
      <c r="A33" s="29" t="s">
        <v>36</v>
      </c>
      <c r="B33" s="40"/>
      <c r="C33" s="41"/>
      <c r="D33" s="41"/>
      <c r="E33" s="42" t="s">
        <v>31</v>
      </c>
      <c r="F33" s="41"/>
      <c r="G33" s="41"/>
      <c r="H33" s="41"/>
      <c r="I33" s="41"/>
      <c r="J3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65</v>
      </c>
      <c r="I3" s="16">
        <f>SUMIFS(I8:I100,A8:A100,"SD")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65</v>
      </c>
      <c r="D4" s="13"/>
      <c r="E4" s="14" t="s">
        <v>66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67</v>
      </c>
      <c r="D9" s="29" t="s">
        <v>31</v>
      </c>
      <c r="E9" s="31" t="s">
        <v>68</v>
      </c>
      <c r="F9" s="32" t="s">
        <v>69</v>
      </c>
      <c r="G9" s="33">
        <v>4001.7930000000001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70</v>
      </c>
      <c r="F10" s="37"/>
      <c r="G10" s="37"/>
      <c r="H10" s="37"/>
      <c r="I10" s="37"/>
      <c r="J10" s="38"/>
    </row>
    <row r="11" ht="60">
      <c r="A11" s="29" t="s">
        <v>45</v>
      </c>
      <c r="B11" s="36"/>
      <c r="C11" s="37"/>
      <c r="D11" s="37"/>
      <c r="E11" s="39" t="s">
        <v>71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72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73</v>
      </c>
      <c r="D13" s="29" t="s">
        <v>31</v>
      </c>
      <c r="E13" s="31" t="s">
        <v>74</v>
      </c>
      <c r="F13" s="32" t="s">
        <v>69</v>
      </c>
      <c r="G13" s="33">
        <v>762.39700000000005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4" t="s">
        <v>31</v>
      </c>
      <c r="F14" s="37"/>
      <c r="G14" s="37"/>
      <c r="H14" s="37"/>
      <c r="I14" s="37"/>
      <c r="J14" s="38"/>
    </row>
    <row r="15" ht="90">
      <c r="A15" s="29" t="s">
        <v>45</v>
      </c>
      <c r="B15" s="36"/>
      <c r="C15" s="37"/>
      <c r="D15" s="37"/>
      <c r="E15" s="39" t="s">
        <v>75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72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76</v>
      </c>
      <c r="D17" s="26"/>
      <c r="E17" s="23" t="s">
        <v>77</v>
      </c>
      <c r="F17" s="26"/>
      <c r="G17" s="26"/>
      <c r="H17" s="26"/>
      <c r="I17" s="27">
        <f>SUMIFS(I18:I49,A18:A49,"P")</f>
        <v>0</v>
      </c>
      <c r="J17" s="28"/>
    </row>
    <row r="18" ht="30">
      <c r="A18" s="29" t="s">
        <v>29</v>
      </c>
      <c r="B18" s="29">
        <v>3</v>
      </c>
      <c r="C18" s="30" t="s">
        <v>78</v>
      </c>
      <c r="D18" s="29" t="s">
        <v>31</v>
      </c>
      <c r="E18" s="31" t="s">
        <v>79</v>
      </c>
      <c r="F18" s="32" t="s">
        <v>80</v>
      </c>
      <c r="G18" s="33">
        <v>112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4" t="s">
        <v>31</v>
      </c>
      <c r="F19" s="37"/>
      <c r="G19" s="37"/>
      <c r="H19" s="37"/>
      <c r="I19" s="37"/>
      <c r="J19" s="38"/>
    </row>
    <row r="20" ht="45">
      <c r="A20" s="29" t="s">
        <v>45</v>
      </c>
      <c r="B20" s="36"/>
      <c r="C20" s="37"/>
      <c r="D20" s="37"/>
      <c r="E20" s="39" t="s">
        <v>81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82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83</v>
      </c>
      <c r="D22" s="29" t="s">
        <v>31</v>
      </c>
      <c r="E22" s="31" t="s">
        <v>84</v>
      </c>
      <c r="F22" s="32" t="s">
        <v>80</v>
      </c>
      <c r="G22" s="33">
        <v>205.66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4" t="s">
        <v>31</v>
      </c>
      <c r="F23" s="37"/>
      <c r="G23" s="37"/>
      <c r="H23" s="37"/>
      <c r="I23" s="37"/>
      <c r="J23" s="38"/>
    </row>
    <row r="24" ht="90">
      <c r="A24" s="29" t="s">
        <v>45</v>
      </c>
      <c r="B24" s="36"/>
      <c r="C24" s="37"/>
      <c r="D24" s="37"/>
      <c r="E24" s="39" t="s">
        <v>85</v>
      </c>
      <c r="F24" s="37"/>
      <c r="G24" s="37"/>
      <c r="H24" s="37"/>
      <c r="I24" s="37"/>
      <c r="J24" s="38"/>
    </row>
    <row r="25" ht="120">
      <c r="A25" s="29" t="s">
        <v>36</v>
      </c>
      <c r="B25" s="36"/>
      <c r="C25" s="37"/>
      <c r="D25" s="37"/>
      <c r="E25" s="31" t="s">
        <v>82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86</v>
      </c>
      <c r="D26" s="29" t="s">
        <v>31</v>
      </c>
      <c r="E26" s="31" t="s">
        <v>87</v>
      </c>
      <c r="F26" s="32" t="s">
        <v>88</v>
      </c>
      <c r="G26" s="33">
        <v>17.899999999999999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89</v>
      </c>
      <c r="F27" s="37"/>
      <c r="G27" s="37"/>
      <c r="H27" s="37"/>
      <c r="I27" s="37"/>
      <c r="J27" s="38"/>
    </row>
    <row r="28" ht="45">
      <c r="A28" s="29" t="s">
        <v>45</v>
      </c>
      <c r="B28" s="36"/>
      <c r="C28" s="37"/>
      <c r="D28" s="37"/>
      <c r="E28" s="39" t="s">
        <v>90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1" t="s">
        <v>91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92</v>
      </c>
      <c r="D30" s="29" t="s">
        <v>31</v>
      </c>
      <c r="E30" s="31" t="s">
        <v>93</v>
      </c>
      <c r="F30" s="32" t="s">
        <v>80</v>
      </c>
      <c r="G30" s="33">
        <v>82.680000000000007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94</v>
      </c>
      <c r="F31" s="37"/>
      <c r="G31" s="37"/>
      <c r="H31" s="37"/>
      <c r="I31" s="37"/>
      <c r="J31" s="38"/>
    </row>
    <row r="32" ht="30">
      <c r="A32" s="29" t="s">
        <v>45</v>
      </c>
      <c r="B32" s="36"/>
      <c r="C32" s="37"/>
      <c r="D32" s="37"/>
      <c r="E32" s="39" t="s">
        <v>95</v>
      </c>
      <c r="F32" s="37"/>
      <c r="G32" s="37"/>
      <c r="H32" s="37"/>
      <c r="I32" s="37"/>
      <c r="J32" s="38"/>
    </row>
    <row r="33" ht="90">
      <c r="A33" s="29" t="s">
        <v>36</v>
      </c>
      <c r="B33" s="36"/>
      <c r="C33" s="37"/>
      <c r="D33" s="37"/>
      <c r="E33" s="31" t="s">
        <v>96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97</v>
      </c>
      <c r="D34" s="29" t="s">
        <v>31</v>
      </c>
      <c r="E34" s="31" t="s">
        <v>98</v>
      </c>
      <c r="F34" s="32" t="s">
        <v>88</v>
      </c>
      <c r="G34" s="33">
        <v>3308.4000000000001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89</v>
      </c>
      <c r="F35" s="37"/>
      <c r="G35" s="37"/>
      <c r="H35" s="37"/>
      <c r="I35" s="37"/>
      <c r="J35" s="38"/>
    </row>
    <row r="36">
      <c r="A36" s="29" t="s">
        <v>45</v>
      </c>
      <c r="B36" s="36"/>
      <c r="C36" s="37"/>
      <c r="D36" s="37"/>
      <c r="E36" s="39" t="s">
        <v>99</v>
      </c>
      <c r="F36" s="37"/>
      <c r="G36" s="37"/>
      <c r="H36" s="37"/>
      <c r="I36" s="37"/>
      <c r="J36" s="38"/>
    </row>
    <row r="37" ht="90">
      <c r="A37" s="29" t="s">
        <v>36</v>
      </c>
      <c r="B37" s="36"/>
      <c r="C37" s="37"/>
      <c r="D37" s="37"/>
      <c r="E37" s="31" t="s">
        <v>96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100</v>
      </c>
      <c r="D38" s="29" t="s">
        <v>31</v>
      </c>
      <c r="E38" s="31" t="s">
        <v>101</v>
      </c>
      <c r="F38" s="32" t="s">
        <v>88</v>
      </c>
      <c r="G38" s="33">
        <v>60.600000000000001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89</v>
      </c>
      <c r="F39" s="37"/>
      <c r="G39" s="37"/>
      <c r="H39" s="37"/>
      <c r="I39" s="37"/>
      <c r="J39" s="38"/>
    </row>
    <row r="40">
      <c r="A40" s="29" t="s">
        <v>45</v>
      </c>
      <c r="B40" s="36"/>
      <c r="C40" s="37"/>
      <c r="D40" s="37"/>
      <c r="E40" s="39" t="s">
        <v>102</v>
      </c>
      <c r="F40" s="37"/>
      <c r="G40" s="37"/>
      <c r="H40" s="37"/>
      <c r="I40" s="37"/>
      <c r="J40" s="38"/>
    </row>
    <row r="41" ht="90">
      <c r="A41" s="29" t="s">
        <v>36</v>
      </c>
      <c r="B41" s="36"/>
      <c r="C41" s="37"/>
      <c r="D41" s="37"/>
      <c r="E41" s="31" t="s">
        <v>96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103</v>
      </c>
      <c r="D42" s="29" t="s">
        <v>31</v>
      </c>
      <c r="E42" s="31" t="s">
        <v>104</v>
      </c>
      <c r="F42" s="32" t="s">
        <v>80</v>
      </c>
      <c r="G42" s="33">
        <v>234.72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4" t="s">
        <v>31</v>
      </c>
      <c r="F43" s="37"/>
      <c r="G43" s="37"/>
      <c r="H43" s="37"/>
      <c r="I43" s="37"/>
      <c r="J43" s="38"/>
    </row>
    <row r="44">
      <c r="A44" s="29" t="s">
        <v>45</v>
      </c>
      <c r="B44" s="36"/>
      <c r="C44" s="37"/>
      <c r="D44" s="37"/>
      <c r="E44" s="39" t="s">
        <v>105</v>
      </c>
      <c r="F44" s="37"/>
      <c r="G44" s="37"/>
      <c r="H44" s="37"/>
      <c r="I44" s="37"/>
      <c r="J44" s="38"/>
    </row>
    <row r="45" ht="315">
      <c r="A45" s="29" t="s">
        <v>36</v>
      </c>
      <c r="B45" s="36"/>
      <c r="C45" s="37"/>
      <c r="D45" s="37"/>
      <c r="E45" s="31" t="s">
        <v>106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107</v>
      </c>
      <c r="D46" s="29" t="s">
        <v>31</v>
      </c>
      <c r="E46" s="31" t="s">
        <v>108</v>
      </c>
      <c r="F46" s="32" t="s">
        <v>109</v>
      </c>
      <c r="G46" s="33">
        <v>4443.8800000000001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4" t="s">
        <v>31</v>
      </c>
      <c r="F47" s="37"/>
      <c r="G47" s="37"/>
      <c r="H47" s="37"/>
      <c r="I47" s="37"/>
      <c r="J47" s="38"/>
    </row>
    <row r="48" ht="30">
      <c r="A48" s="29" t="s">
        <v>45</v>
      </c>
      <c r="B48" s="36"/>
      <c r="C48" s="37"/>
      <c r="D48" s="37"/>
      <c r="E48" s="39" t="s">
        <v>110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1" t="s">
        <v>111</v>
      </c>
      <c r="F49" s="37"/>
      <c r="G49" s="37"/>
      <c r="H49" s="37"/>
      <c r="I49" s="37"/>
      <c r="J49" s="38"/>
    </row>
    <row r="50">
      <c r="A50" s="23" t="s">
        <v>26</v>
      </c>
      <c r="B50" s="24"/>
      <c r="C50" s="25" t="s">
        <v>112</v>
      </c>
      <c r="D50" s="26"/>
      <c r="E50" s="23" t="s">
        <v>113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29</v>
      </c>
      <c r="B51" s="29">
        <v>11</v>
      </c>
      <c r="C51" s="30" t="s">
        <v>114</v>
      </c>
      <c r="D51" s="29" t="s">
        <v>31</v>
      </c>
      <c r="E51" s="31" t="s">
        <v>115</v>
      </c>
      <c r="F51" s="32" t="s">
        <v>109</v>
      </c>
      <c r="G51" s="33">
        <v>387.63999999999999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4" t="s">
        <v>31</v>
      </c>
      <c r="F52" s="37"/>
      <c r="G52" s="37"/>
      <c r="H52" s="37"/>
      <c r="I52" s="37"/>
      <c r="J52" s="38"/>
    </row>
    <row r="53" ht="60">
      <c r="A53" s="29" t="s">
        <v>45</v>
      </c>
      <c r="B53" s="36"/>
      <c r="C53" s="37"/>
      <c r="D53" s="37"/>
      <c r="E53" s="39" t="s">
        <v>116</v>
      </c>
      <c r="F53" s="37"/>
      <c r="G53" s="37"/>
      <c r="H53" s="37"/>
      <c r="I53" s="37"/>
      <c r="J53" s="38"/>
    </row>
    <row r="54" ht="120">
      <c r="A54" s="29" t="s">
        <v>36</v>
      </c>
      <c r="B54" s="36"/>
      <c r="C54" s="37"/>
      <c r="D54" s="37"/>
      <c r="E54" s="31" t="s">
        <v>117</v>
      </c>
      <c r="F54" s="37"/>
      <c r="G54" s="37"/>
      <c r="H54" s="37"/>
      <c r="I54" s="37"/>
      <c r="J54" s="38"/>
    </row>
    <row r="55">
      <c r="A55" s="23" t="s">
        <v>26</v>
      </c>
      <c r="B55" s="24"/>
      <c r="C55" s="25" t="s">
        <v>118</v>
      </c>
      <c r="D55" s="26"/>
      <c r="E55" s="23" t="s">
        <v>119</v>
      </c>
      <c r="F55" s="26"/>
      <c r="G55" s="26"/>
      <c r="H55" s="26"/>
      <c r="I55" s="27">
        <f>SUMIFS(I56:I91,A56:A91,"P")</f>
        <v>0</v>
      </c>
      <c r="J55" s="28"/>
    </row>
    <row r="56">
      <c r="A56" s="29" t="s">
        <v>29</v>
      </c>
      <c r="B56" s="29">
        <v>12</v>
      </c>
      <c r="C56" s="30" t="s">
        <v>120</v>
      </c>
      <c r="D56" s="29" t="s">
        <v>31</v>
      </c>
      <c r="E56" s="31" t="s">
        <v>121</v>
      </c>
      <c r="F56" s="32" t="s">
        <v>80</v>
      </c>
      <c r="G56" s="33">
        <v>50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44" t="s">
        <v>31</v>
      </c>
      <c r="F57" s="37"/>
      <c r="G57" s="37"/>
      <c r="H57" s="37"/>
      <c r="I57" s="37"/>
      <c r="J57" s="38"/>
    </row>
    <row r="58" ht="45">
      <c r="A58" s="29" t="s">
        <v>45</v>
      </c>
      <c r="B58" s="36"/>
      <c r="C58" s="37"/>
      <c r="D58" s="37"/>
      <c r="E58" s="39" t="s">
        <v>122</v>
      </c>
      <c r="F58" s="37"/>
      <c r="G58" s="37"/>
      <c r="H58" s="37"/>
      <c r="I58" s="37"/>
      <c r="J58" s="38"/>
    </row>
    <row r="59" ht="60">
      <c r="A59" s="29" t="s">
        <v>36</v>
      </c>
      <c r="B59" s="36"/>
      <c r="C59" s="37"/>
      <c r="D59" s="37"/>
      <c r="E59" s="31" t="s">
        <v>123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124</v>
      </c>
      <c r="D60" s="29" t="s">
        <v>31</v>
      </c>
      <c r="E60" s="31" t="s">
        <v>125</v>
      </c>
      <c r="F60" s="32" t="s">
        <v>109</v>
      </c>
      <c r="G60" s="33">
        <v>662.39999999999998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44" t="s">
        <v>31</v>
      </c>
      <c r="F61" s="37"/>
      <c r="G61" s="37"/>
      <c r="H61" s="37"/>
      <c r="I61" s="37"/>
      <c r="J61" s="38"/>
    </row>
    <row r="62" ht="75">
      <c r="A62" s="29" t="s">
        <v>45</v>
      </c>
      <c r="B62" s="36"/>
      <c r="C62" s="37"/>
      <c r="D62" s="37"/>
      <c r="E62" s="39" t="s">
        <v>126</v>
      </c>
      <c r="F62" s="37"/>
      <c r="G62" s="37"/>
      <c r="H62" s="37"/>
      <c r="I62" s="37"/>
      <c r="J62" s="38"/>
    </row>
    <row r="63" ht="60">
      <c r="A63" s="29" t="s">
        <v>36</v>
      </c>
      <c r="B63" s="36"/>
      <c r="C63" s="37"/>
      <c r="D63" s="37"/>
      <c r="E63" s="31" t="s">
        <v>123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127</v>
      </c>
      <c r="D64" s="29" t="s">
        <v>31</v>
      </c>
      <c r="E64" s="31" t="s">
        <v>128</v>
      </c>
      <c r="F64" s="32" t="s">
        <v>109</v>
      </c>
      <c r="G64" s="33">
        <v>1654.2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129</v>
      </c>
      <c r="F65" s="37"/>
      <c r="G65" s="37"/>
      <c r="H65" s="37"/>
      <c r="I65" s="37"/>
      <c r="J65" s="38"/>
    </row>
    <row r="66" ht="60">
      <c r="A66" s="29" t="s">
        <v>45</v>
      </c>
      <c r="B66" s="36"/>
      <c r="C66" s="37"/>
      <c r="D66" s="37"/>
      <c r="E66" s="39" t="s">
        <v>130</v>
      </c>
      <c r="F66" s="37"/>
      <c r="G66" s="37"/>
      <c r="H66" s="37"/>
      <c r="I66" s="37"/>
      <c r="J66" s="38"/>
    </row>
    <row r="67" ht="120">
      <c r="A67" s="29" t="s">
        <v>36</v>
      </c>
      <c r="B67" s="36"/>
      <c r="C67" s="37"/>
      <c r="D67" s="37"/>
      <c r="E67" s="31" t="s">
        <v>131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132</v>
      </c>
      <c r="D68" s="29" t="s">
        <v>31</v>
      </c>
      <c r="E68" s="31" t="s">
        <v>133</v>
      </c>
      <c r="F68" s="32" t="s">
        <v>109</v>
      </c>
      <c r="G68" s="33">
        <v>4401.4799999999996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44" t="s">
        <v>31</v>
      </c>
      <c r="F69" s="37"/>
      <c r="G69" s="37"/>
      <c r="H69" s="37"/>
      <c r="I69" s="37"/>
      <c r="J69" s="38"/>
    </row>
    <row r="70" ht="45">
      <c r="A70" s="29" t="s">
        <v>45</v>
      </c>
      <c r="B70" s="36"/>
      <c r="C70" s="37"/>
      <c r="D70" s="37"/>
      <c r="E70" s="39" t="s">
        <v>134</v>
      </c>
      <c r="F70" s="37"/>
      <c r="G70" s="37"/>
      <c r="H70" s="37"/>
      <c r="I70" s="37"/>
      <c r="J70" s="38"/>
    </row>
    <row r="71" ht="75">
      <c r="A71" s="29" t="s">
        <v>36</v>
      </c>
      <c r="B71" s="36"/>
      <c r="C71" s="37"/>
      <c r="D71" s="37"/>
      <c r="E71" s="31" t="s">
        <v>135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136</v>
      </c>
      <c r="D72" s="29" t="s">
        <v>31</v>
      </c>
      <c r="E72" s="31" t="s">
        <v>137</v>
      </c>
      <c r="F72" s="32" t="s">
        <v>109</v>
      </c>
      <c r="G72" s="33">
        <v>24528.900000000001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4" t="s">
        <v>31</v>
      </c>
      <c r="F73" s="37"/>
      <c r="G73" s="37"/>
      <c r="H73" s="37"/>
      <c r="I73" s="37"/>
      <c r="J73" s="38"/>
    </row>
    <row r="74" ht="45">
      <c r="A74" s="29" t="s">
        <v>45</v>
      </c>
      <c r="B74" s="36"/>
      <c r="C74" s="37"/>
      <c r="D74" s="37"/>
      <c r="E74" s="39" t="s">
        <v>138</v>
      </c>
      <c r="F74" s="37"/>
      <c r="G74" s="37"/>
      <c r="H74" s="37"/>
      <c r="I74" s="37"/>
      <c r="J74" s="38"/>
    </row>
    <row r="75" ht="75">
      <c r="A75" s="29" t="s">
        <v>36</v>
      </c>
      <c r="B75" s="36"/>
      <c r="C75" s="37"/>
      <c r="D75" s="37"/>
      <c r="E75" s="31" t="s">
        <v>135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139</v>
      </c>
      <c r="D76" s="29" t="s">
        <v>31</v>
      </c>
      <c r="E76" s="31" t="s">
        <v>140</v>
      </c>
      <c r="F76" s="32" t="s">
        <v>109</v>
      </c>
      <c r="G76" s="33">
        <v>7803.6999999999998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44" t="s">
        <v>31</v>
      </c>
      <c r="F77" s="37"/>
      <c r="G77" s="37"/>
      <c r="H77" s="37"/>
      <c r="I77" s="37"/>
      <c r="J77" s="38"/>
    </row>
    <row r="78">
      <c r="A78" s="29" t="s">
        <v>45</v>
      </c>
      <c r="B78" s="36"/>
      <c r="C78" s="37"/>
      <c r="D78" s="37"/>
      <c r="E78" s="39" t="s">
        <v>141</v>
      </c>
      <c r="F78" s="37"/>
      <c r="G78" s="37"/>
      <c r="H78" s="37"/>
      <c r="I78" s="37"/>
      <c r="J78" s="38"/>
    </row>
    <row r="79" ht="165">
      <c r="A79" s="29" t="s">
        <v>36</v>
      </c>
      <c r="B79" s="36"/>
      <c r="C79" s="37"/>
      <c r="D79" s="37"/>
      <c r="E79" s="31" t="s">
        <v>142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143</v>
      </c>
      <c r="D80" s="29" t="s">
        <v>31</v>
      </c>
      <c r="E80" s="31" t="s">
        <v>144</v>
      </c>
      <c r="F80" s="32" t="s">
        <v>109</v>
      </c>
      <c r="G80" s="33">
        <v>8082.3999999999996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1" t="s">
        <v>145</v>
      </c>
      <c r="F81" s="37"/>
      <c r="G81" s="37"/>
      <c r="H81" s="37"/>
      <c r="I81" s="37"/>
      <c r="J81" s="38"/>
    </row>
    <row r="82">
      <c r="A82" s="29" t="s">
        <v>45</v>
      </c>
      <c r="B82" s="36"/>
      <c r="C82" s="37"/>
      <c r="D82" s="37"/>
      <c r="E82" s="39" t="s">
        <v>146</v>
      </c>
      <c r="F82" s="37"/>
      <c r="G82" s="37"/>
      <c r="H82" s="37"/>
      <c r="I82" s="37"/>
      <c r="J82" s="38"/>
    </row>
    <row r="83" ht="165">
      <c r="A83" s="29" t="s">
        <v>36</v>
      </c>
      <c r="B83" s="36"/>
      <c r="C83" s="37"/>
      <c r="D83" s="37"/>
      <c r="E83" s="31" t="s">
        <v>142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147</v>
      </c>
      <c r="D84" s="29" t="s">
        <v>31</v>
      </c>
      <c r="E84" s="31" t="s">
        <v>148</v>
      </c>
      <c r="F84" s="32" t="s">
        <v>80</v>
      </c>
      <c r="G84" s="33">
        <v>251.40000000000001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1" t="s">
        <v>149</v>
      </c>
      <c r="F85" s="37"/>
      <c r="G85" s="37"/>
      <c r="H85" s="37"/>
      <c r="I85" s="37"/>
      <c r="J85" s="38"/>
    </row>
    <row r="86" ht="30">
      <c r="A86" s="29" t="s">
        <v>45</v>
      </c>
      <c r="B86" s="36"/>
      <c r="C86" s="37"/>
      <c r="D86" s="37"/>
      <c r="E86" s="39" t="s">
        <v>150</v>
      </c>
      <c r="F86" s="37"/>
      <c r="G86" s="37"/>
      <c r="H86" s="37"/>
      <c r="I86" s="37"/>
      <c r="J86" s="38"/>
    </row>
    <row r="87" ht="165">
      <c r="A87" s="29" t="s">
        <v>36</v>
      </c>
      <c r="B87" s="36"/>
      <c r="C87" s="37"/>
      <c r="D87" s="37"/>
      <c r="E87" s="31" t="s">
        <v>142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151</v>
      </c>
      <c r="D88" s="29" t="s">
        <v>31</v>
      </c>
      <c r="E88" s="31" t="s">
        <v>152</v>
      </c>
      <c r="F88" s="32" t="s">
        <v>109</v>
      </c>
      <c r="G88" s="33">
        <v>4091.48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1" t="s">
        <v>153</v>
      </c>
      <c r="F89" s="37"/>
      <c r="G89" s="37"/>
      <c r="H89" s="37"/>
      <c r="I89" s="37"/>
      <c r="J89" s="38"/>
    </row>
    <row r="90" ht="30">
      <c r="A90" s="29" t="s">
        <v>45</v>
      </c>
      <c r="B90" s="36"/>
      <c r="C90" s="37"/>
      <c r="D90" s="37"/>
      <c r="E90" s="39" t="s">
        <v>154</v>
      </c>
      <c r="F90" s="37"/>
      <c r="G90" s="37"/>
      <c r="H90" s="37"/>
      <c r="I90" s="37"/>
      <c r="J90" s="38"/>
    </row>
    <row r="91" ht="165">
      <c r="A91" s="29" t="s">
        <v>36</v>
      </c>
      <c r="B91" s="36"/>
      <c r="C91" s="37"/>
      <c r="D91" s="37"/>
      <c r="E91" s="31" t="s">
        <v>142</v>
      </c>
      <c r="F91" s="37"/>
      <c r="G91" s="37"/>
      <c r="H91" s="37"/>
      <c r="I91" s="37"/>
      <c r="J91" s="38"/>
    </row>
    <row r="92">
      <c r="A92" s="23" t="s">
        <v>26</v>
      </c>
      <c r="B92" s="24"/>
      <c r="C92" s="25" t="s">
        <v>155</v>
      </c>
      <c r="D92" s="26"/>
      <c r="E92" s="23" t="s">
        <v>156</v>
      </c>
      <c r="F92" s="26"/>
      <c r="G92" s="26"/>
      <c r="H92" s="26"/>
      <c r="I92" s="27">
        <f>SUMIFS(I93:I100,A93:A100,"P")</f>
        <v>0</v>
      </c>
      <c r="J92" s="28"/>
    </row>
    <row r="93" ht="30">
      <c r="A93" s="29" t="s">
        <v>29</v>
      </c>
      <c r="B93" s="29">
        <v>21</v>
      </c>
      <c r="C93" s="30" t="s">
        <v>157</v>
      </c>
      <c r="D93" s="29" t="s">
        <v>31</v>
      </c>
      <c r="E93" s="31" t="s">
        <v>158</v>
      </c>
      <c r="F93" s="32" t="s">
        <v>109</v>
      </c>
      <c r="G93" s="33">
        <v>419.14999999999998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4" t="s">
        <v>31</v>
      </c>
      <c r="F94" s="37"/>
      <c r="G94" s="37"/>
      <c r="H94" s="37"/>
      <c r="I94" s="37"/>
      <c r="J94" s="38"/>
    </row>
    <row r="95" ht="30">
      <c r="A95" s="29" t="s">
        <v>45</v>
      </c>
      <c r="B95" s="36"/>
      <c r="C95" s="37"/>
      <c r="D95" s="37"/>
      <c r="E95" s="39" t="s">
        <v>159</v>
      </c>
      <c r="F95" s="37"/>
      <c r="G95" s="37"/>
      <c r="H95" s="37"/>
      <c r="I95" s="37"/>
      <c r="J95" s="38"/>
    </row>
    <row r="96" ht="105">
      <c r="A96" s="29" t="s">
        <v>36</v>
      </c>
      <c r="B96" s="36"/>
      <c r="C96" s="37"/>
      <c r="D96" s="37"/>
      <c r="E96" s="31" t="s">
        <v>160</v>
      </c>
      <c r="F96" s="37"/>
      <c r="G96" s="37"/>
      <c r="H96" s="37"/>
      <c r="I96" s="37"/>
      <c r="J96" s="38"/>
    </row>
    <row r="97">
      <c r="A97" s="29" t="s">
        <v>29</v>
      </c>
      <c r="B97" s="29">
        <v>22</v>
      </c>
      <c r="C97" s="30" t="s">
        <v>161</v>
      </c>
      <c r="D97" s="29" t="s">
        <v>31</v>
      </c>
      <c r="E97" s="31" t="s">
        <v>162</v>
      </c>
      <c r="F97" s="32" t="s">
        <v>88</v>
      </c>
      <c r="G97" s="33">
        <v>17.899999999999999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44" t="s">
        <v>31</v>
      </c>
      <c r="F98" s="37"/>
      <c r="G98" s="37"/>
      <c r="H98" s="37"/>
      <c r="I98" s="37"/>
      <c r="J98" s="38"/>
    </row>
    <row r="99" ht="45">
      <c r="A99" s="29" t="s">
        <v>45</v>
      </c>
      <c r="B99" s="36"/>
      <c r="C99" s="37"/>
      <c r="D99" s="37"/>
      <c r="E99" s="39" t="s">
        <v>163</v>
      </c>
      <c r="F99" s="37"/>
      <c r="G99" s="37"/>
      <c r="H99" s="37"/>
      <c r="I99" s="37"/>
      <c r="J99" s="38"/>
    </row>
    <row r="100" ht="45">
      <c r="A100" s="29" t="s">
        <v>36</v>
      </c>
      <c r="B100" s="40"/>
      <c r="C100" s="41"/>
      <c r="D100" s="41"/>
      <c r="E100" s="31" t="s">
        <v>164</v>
      </c>
      <c r="F100" s="41"/>
      <c r="G100" s="41"/>
      <c r="H100" s="41"/>
      <c r="I100" s="41"/>
      <c r="J10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165</v>
      </c>
      <c r="I3" s="16">
        <f>SUMIFS(I8:I39,A8:A39,"SD")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165</v>
      </c>
      <c r="D4" s="13"/>
      <c r="E4" s="14" t="s">
        <v>166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76</v>
      </c>
      <c r="D8" s="26"/>
      <c r="E8" s="23" t="s">
        <v>77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167</v>
      </c>
      <c r="D9" s="29" t="s">
        <v>31</v>
      </c>
      <c r="E9" s="31" t="s">
        <v>168</v>
      </c>
      <c r="F9" s="32" t="s">
        <v>80</v>
      </c>
      <c r="G9" s="33">
        <v>80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4" t="s">
        <v>31</v>
      </c>
      <c r="F10" s="37"/>
      <c r="G10" s="37"/>
      <c r="H10" s="37"/>
      <c r="I10" s="37"/>
      <c r="J10" s="38"/>
    </row>
    <row r="11" ht="60">
      <c r="A11" s="29" t="s">
        <v>45</v>
      </c>
      <c r="B11" s="36"/>
      <c r="C11" s="37"/>
      <c r="D11" s="37"/>
      <c r="E11" s="39" t="s">
        <v>169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170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86</v>
      </c>
      <c r="D13" s="29" t="s">
        <v>31</v>
      </c>
      <c r="E13" s="31" t="s">
        <v>87</v>
      </c>
      <c r="F13" s="32" t="s">
        <v>88</v>
      </c>
      <c r="G13" s="33">
        <v>262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171</v>
      </c>
      <c r="F14" s="37"/>
      <c r="G14" s="37"/>
      <c r="H14" s="37"/>
      <c r="I14" s="37"/>
      <c r="J14" s="38"/>
    </row>
    <row r="15" ht="45">
      <c r="A15" s="29" t="s">
        <v>45</v>
      </c>
      <c r="B15" s="36"/>
      <c r="C15" s="37"/>
      <c r="D15" s="37"/>
      <c r="E15" s="39" t="s">
        <v>172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173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118</v>
      </c>
      <c r="D17" s="26"/>
      <c r="E17" s="23" t="s">
        <v>119</v>
      </c>
      <c r="F17" s="26"/>
      <c r="G17" s="26"/>
      <c r="H17" s="26"/>
      <c r="I17" s="27">
        <f>SUMIFS(I18:I25,A18:A25,"P")</f>
        <v>0</v>
      </c>
      <c r="J17" s="28"/>
    </row>
    <row r="18">
      <c r="A18" s="29" t="s">
        <v>29</v>
      </c>
      <c r="B18" s="29">
        <v>3</v>
      </c>
      <c r="C18" s="30" t="s">
        <v>136</v>
      </c>
      <c r="D18" s="29" t="s">
        <v>31</v>
      </c>
      <c r="E18" s="31" t="s">
        <v>137</v>
      </c>
      <c r="F18" s="32" t="s">
        <v>109</v>
      </c>
      <c r="G18" s="33">
        <v>1600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4" t="s">
        <v>31</v>
      </c>
      <c r="F19" s="37"/>
      <c r="G19" s="37"/>
      <c r="H19" s="37"/>
      <c r="I19" s="37"/>
      <c r="J19" s="38"/>
    </row>
    <row r="20">
      <c r="A20" s="29" t="s">
        <v>45</v>
      </c>
      <c r="B20" s="36"/>
      <c r="C20" s="37"/>
      <c r="D20" s="37"/>
      <c r="E20" s="39" t="s">
        <v>174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135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139</v>
      </c>
      <c r="D22" s="29" t="s">
        <v>31</v>
      </c>
      <c r="E22" s="31" t="s">
        <v>140</v>
      </c>
      <c r="F22" s="32" t="s">
        <v>109</v>
      </c>
      <c r="G22" s="33">
        <v>1600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4" t="s">
        <v>31</v>
      </c>
      <c r="F23" s="37"/>
      <c r="G23" s="37"/>
      <c r="H23" s="37"/>
      <c r="I23" s="37"/>
      <c r="J23" s="38"/>
    </row>
    <row r="24">
      <c r="A24" s="29" t="s">
        <v>45</v>
      </c>
      <c r="B24" s="36"/>
      <c r="C24" s="37"/>
      <c r="D24" s="37"/>
      <c r="E24" s="39" t="s">
        <v>174</v>
      </c>
      <c r="F24" s="37"/>
      <c r="G24" s="37"/>
      <c r="H24" s="37"/>
      <c r="I24" s="37"/>
      <c r="J24" s="38"/>
    </row>
    <row r="25" ht="165">
      <c r="A25" s="29" t="s">
        <v>36</v>
      </c>
      <c r="B25" s="36"/>
      <c r="C25" s="37"/>
      <c r="D25" s="37"/>
      <c r="E25" s="31" t="s">
        <v>142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175</v>
      </c>
      <c r="D26" s="26"/>
      <c r="E26" s="23" t="s">
        <v>176</v>
      </c>
      <c r="F26" s="26"/>
      <c r="G26" s="26"/>
      <c r="H26" s="26"/>
      <c r="I26" s="27">
        <f>SUMIFS(I27:I34,A27:A34,"P")</f>
        <v>0</v>
      </c>
      <c r="J26" s="28"/>
    </row>
    <row r="27">
      <c r="A27" s="29" t="s">
        <v>29</v>
      </c>
      <c r="B27" s="29">
        <v>5</v>
      </c>
      <c r="C27" s="30" t="s">
        <v>177</v>
      </c>
      <c r="D27" s="29" t="s">
        <v>31</v>
      </c>
      <c r="E27" s="31" t="s">
        <v>178</v>
      </c>
      <c r="F27" s="32" t="s">
        <v>179</v>
      </c>
      <c r="G27" s="33">
        <v>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4" t="s">
        <v>31</v>
      </c>
      <c r="F28" s="37"/>
      <c r="G28" s="37"/>
      <c r="H28" s="37"/>
      <c r="I28" s="37"/>
      <c r="J28" s="38"/>
    </row>
    <row r="29">
      <c r="A29" s="29" t="s">
        <v>45</v>
      </c>
      <c r="B29" s="36"/>
      <c r="C29" s="37"/>
      <c r="D29" s="37"/>
      <c r="E29" s="39" t="s">
        <v>180</v>
      </c>
      <c r="F29" s="37"/>
      <c r="G29" s="37"/>
      <c r="H29" s="37"/>
      <c r="I29" s="37"/>
      <c r="J29" s="38"/>
    </row>
    <row r="30" ht="45">
      <c r="A30" s="29" t="s">
        <v>36</v>
      </c>
      <c r="B30" s="36"/>
      <c r="C30" s="37"/>
      <c r="D30" s="37"/>
      <c r="E30" s="31" t="s">
        <v>181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182</v>
      </c>
      <c r="D31" s="29" t="s">
        <v>31</v>
      </c>
      <c r="E31" s="31" t="s">
        <v>183</v>
      </c>
      <c r="F31" s="32" t="s">
        <v>179</v>
      </c>
      <c r="G31" s="33">
        <v>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4" t="s">
        <v>31</v>
      </c>
      <c r="F32" s="37"/>
      <c r="G32" s="37"/>
      <c r="H32" s="37"/>
      <c r="I32" s="37"/>
      <c r="J32" s="38"/>
    </row>
    <row r="33">
      <c r="A33" s="29" t="s">
        <v>45</v>
      </c>
      <c r="B33" s="36"/>
      <c r="C33" s="37"/>
      <c r="D33" s="37"/>
      <c r="E33" s="39" t="s">
        <v>184</v>
      </c>
      <c r="F33" s="37"/>
      <c r="G33" s="37"/>
      <c r="H33" s="37"/>
      <c r="I33" s="37"/>
      <c r="J33" s="38"/>
    </row>
    <row r="34" ht="45">
      <c r="A34" s="29" t="s">
        <v>36</v>
      </c>
      <c r="B34" s="36"/>
      <c r="C34" s="37"/>
      <c r="D34" s="37"/>
      <c r="E34" s="31" t="s">
        <v>181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155</v>
      </c>
      <c r="D35" s="26"/>
      <c r="E35" s="23" t="s">
        <v>156</v>
      </c>
      <c r="F35" s="26"/>
      <c r="G35" s="26"/>
      <c r="H35" s="26"/>
      <c r="I35" s="27">
        <f>SUMIFS(I36:I39,A36:A39,"P")</f>
        <v>0</v>
      </c>
      <c r="J35" s="28"/>
    </row>
    <row r="36">
      <c r="A36" s="29" t="s">
        <v>29</v>
      </c>
      <c r="B36" s="29">
        <v>7</v>
      </c>
      <c r="C36" s="30" t="s">
        <v>161</v>
      </c>
      <c r="D36" s="29" t="s">
        <v>31</v>
      </c>
      <c r="E36" s="31" t="s">
        <v>162</v>
      </c>
      <c r="F36" s="32" t="s">
        <v>88</v>
      </c>
      <c r="G36" s="33">
        <v>262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4" t="s">
        <v>31</v>
      </c>
      <c r="F37" s="37"/>
      <c r="G37" s="37"/>
      <c r="H37" s="37"/>
      <c r="I37" s="37"/>
      <c r="J37" s="38"/>
    </row>
    <row r="38" ht="45">
      <c r="A38" s="29" t="s">
        <v>45</v>
      </c>
      <c r="B38" s="36"/>
      <c r="C38" s="37"/>
      <c r="D38" s="37"/>
      <c r="E38" s="39" t="s">
        <v>185</v>
      </c>
      <c r="F38" s="37"/>
      <c r="G38" s="37"/>
      <c r="H38" s="37"/>
      <c r="I38" s="37"/>
      <c r="J38" s="38"/>
    </row>
    <row r="39" ht="45">
      <c r="A39" s="29" t="s">
        <v>36</v>
      </c>
      <c r="B39" s="40"/>
      <c r="C39" s="41"/>
      <c r="D39" s="41"/>
      <c r="E39" s="31" t="s">
        <v>164</v>
      </c>
      <c r="F39" s="41"/>
      <c r="G39" s="41"/>
      <c r="H39" s="41"/>
      <c r="I39" s="41"/>
      <c r="J3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2024-05-29T13:06:15Z</dcterms:created>
  <dcterms:modified xsi:type="dcterms:W3CDTF">2024-05-29T13:06:15Z</dcterms:modified>
</cp:coreProperties>
</file>